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sters" sheetId="1" r:id="rId1"/>
  </sheets>
  <definedNames>
    <definedName name="_xlnm.Print_Area" localSheetId="0">'Masters'!$A$1:$M$75</definedName>
  </definedNames>
  <calcPr fullCalcOnLoad="1"/>
</workbook>
</file>

<file path=xl/sharedStrings.xml><?xml version="1.0" encoding="utf-8"?>
<sst xmlns="http://schemas.openxmlformats.org/spreadsheetml/2006/main" count="85" uniqueCount="86">
  <si>
    <t>GemBox.Spreadsheet 3.7 for .NET 3.0 - 4.5, Version=37.3.30.1030</t>
  </si>
  <si>
    <t>Final points awarded after qualyfying Pinfall after first 6 games</t>
  </si>
  <si>
    <t xml:space="preserve">"A" Division </t>
  </si>
  <si>
    <t>Rnd 1 Pinfall</t>
  </si>
  <si>
    <t>Rnd 1 Pts</t>
  </si>
  <si>
    <t>Rnd 2 Pinfall</t>
  </si>
  <si>
    <t>Rnd 2 Pts</t>
  </si>
  <si>
    <t>Rnd 3 Pinfall</t>
  </si>
  <si>
    <t>Rnd 3 Points</t>
  </si>
  <si>
    <t>Ttl Pinfall</t>
  </si>
  <si>
    <t>Average</t>
  </si>
  <si>
    <t>Ttl Points</t>
  </si>
  <si>
    <t>Best 2</t>
  </si>
  <si>
    <t>Pts For Final</t>
  </si>
  <si>
    <t>James Roberts</t>
  </si>
  <si>
    <t>Thomas Cummings</t>
  </si>
  <si>
    <t>Chris Hutt</t>
  </si>
  <si>
    <t>Jordan Hart</t>
  </si>
  <si>
    <t>Callum Carver</t>
  </si>
  <si>
    <t>Kyle Crummett</t>
  </si>
  <si>
    <t>George Jagger</t>
  </si>
  <si>
    <t>Tom Devey</t>
  </si>
  <si>
    <t>Barrie Warren</t>
  </si>
  <si>
    <t>Connall Mair</t>
  </si>
  <si>
    <t>Hayden Hewitt</t>
  </si>
  <si>
    <t xml:space="preserve">"B" Division </t>
  </si>
  <si>
    <t>Jem Parkinson Waters</t>
  </si>
  <si>
    <t>Blake Smith</t>
  </si>
  <si>
    <t>Elizabeth Harris</t>
  </si>
  <si>
    <t>Sean Simmons</t>
  </si>
  <si>
    <t>Ryan Smith</t>
  </si>
  <si>
    <t>Liam Boul</t>
  </si>
  <si>
    <t>Jessica Sillis</t>
  </si>
  <si>
    <t>Averyll Green</t>
  </si>
  <si>
    <t>Hugo Gibbs</t>
  </si>
  <si>
    <t>Emily Posey</t>
  </si>
  <si>
    <t>Samuel Cummings</t>
  </si>
  <si>
    <t>Paige Johnson</t>
  </si>
  <si>
    <t>Ben Sykes</t>
  </si>
  <si>
    <t>Josh Davies</t>
  </si>
  <si>
    <t>Abigail Stanton</t>
  </si>
  <si>
    <t>William Herbert</t>
  </si>
  <si>
    <t>Kyle Watkinson</t>
  </si>
  <si>
    <t>Alex Harris</t>
  </si>
  <si>
    <t xml:space="preserve">"C" Division </t>
  </si>
  <si>
    <t>Jon Frear-Binns</t>
  </si>
  <si>
    <t>Josh Davey</t>
  </si>
  <si>
    <t>Ben Marston</t>
  </si>
  <si>
    <t>Sam Broadbent</t>
  </si>
  <si>
    <t>Abbie Cheetham</t>
  </si>
  <si>
    <t>William Huntley</t>
  </si>
  <si>
    <t>Shaun Bennett</t>
  </si>
  <si>
    <t>Ellie Schofield</t>
  </si>
  <si>
    <t>Emily Dixon</t>
  </si>
  <si>
    <t>Ronnie Davey</t>
  </si>
  <si>
    <t>Callum Croad</t>
  </si>
  <si>
    <t>Abi Jagger</t>
  </si>
  <si>
    <t>Connor Ross</t>
  </si>
  <si>
    <t>Jacob Humpleby</t>
  </si>
  <si>
    <t>Caleb Bailey</t>
  </si>
  <si>
    <t>Ellie Latham</t>
  </si>
  <si>
    <t>Ella Dunphy</t>
  </si>
  <si>
    <t>Thomas Carver</t>
  </si>
  <si>
    <t>Will Storie</t>
  </si>
  <si>
    <t>Ellie Long</t>
  </si>
  <si>
    <t>Harrison Smith</t>
  </si>
  <si>
    <t>Matthiew Williams</t>
  </si>
  <si>
    <t xml:space="preserve"> "D" Division</t>
  </si>
  <si>
    <t>Frankie Russell</t>
  </si>
  <si>
    <t>Riley Taylor</t>
  </si>
  <si>
    <t>Harry Bryant</t>
  </si>
  <si>
    <t>Grace Hannah Thomis</t>
  </si>
  <si>
    <t>Lexi Haddock</t>
  </si>
  <si>
    <t>Billy Rumin</t>
  </si>
  <si>
    <t>Ethan Quinney</t>
  </si>
  <si>
    <t>Ciara Ferrigan</t>
  </si>
  <si>
    <t>Joshua Durrands</t>
  </si>
  <si>
    <t>Connor Lowe</t>
  </si>
  <si>
    <t>Leah Frear-Binns</t>
  </si>
  <si>
    <t>Ben Cropper</t>
  </si>
  <si>
    <t>Alex Loughenbury</t>
  </si>
  <si>
    <t>Mackenzie Stirland</t>
  </si>
  <si>
    <t>Kiera Black</t>
  </si>
  <si>
    <t>Elizabeth Dixon</t>
  </si>
  <si>
    <t>Ella Geraghty</t>
  </si>
  <si>
    <t>Callum Taylor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</si>
</sst>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indexed="8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6"/>
      <color indexed="8"/>
      <name val="Arial"/>
      <family val="0"/>
    </font>
    <font>
      <i/>
      <u val="single"/>
      <sz val="9"/>
      <color indexed="8"/>
      <name val="Arial"/>
      <family val="0"/>
    </font>
    <font>
      <b/>
      <i/>
      <u val="single"/>
      <sz val="9"/>
      <color indexed="8"/>
      <name val="Arial"/>
      <family val="0"/>
    </font>
    <font>
      <b/>
      <i/>
      <sz val="9"/>
      <color indexed="8"/>
      <name val="Arial"/>
      <family val="0"/>
    </font>
    <font>
      <i/>
      <u val="single"/>
      <sz val="16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2" fontId="4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workbookViewId="0" topLeftCell="A1">
      <selection activeCell="Q23" sqref="Q23"/>
    </sheetView>
  </sheetViews>
  <sheetFormatPr defaultColWidth="8.00390625" defaultRowHeight="12.75" customHeight="1"/>
  <cols>
    <col min="1" max="1" width="9.140625" style="1" customWidth="1"/>
    <col min="2" max="2" width="20.140625" style="2" customWidth="1"/>
    <col min="3" max="9" width="8.57421875" style="3" customWidth="1"/>
    <col min="10" max="10" width="8.57421875" style="4" customWidth="1"/>
    <col min="11" max="11" width="8.57421875" style="3" customWidth="1"/>
    <col min="12" max="14" width="6.57421875" style="3" customWidth="1"/>
    <col min="15" max="15" width="19.7109375" style="3" customWidth="1"/>
    <col min="16" max="256" width="9.140625" style="3" customWidth="1"/>
  </cols>
  <sheetData>
    <row r="1" spans="1:256" s="6" customFormat="1" ht="12.75">
      <c r="A1" s="5"/>
      <c r="B1" s="2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6" customFormat="1" ht="12.75">
      <c r="A2" s="5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6" customFormat="1" ht="12.7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6" customFormat="1" ht="12.75">
      <c r="A4" s="5"/>
      <c r="B4" s="2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6" customFormat="1" ht="12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4" customFormat="1" ht="36" customHeight="1">
      <c r="A7" s="5"/>
      <c r="B7" s="9"/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1" t="s">
        <v>10</v>
      </c>
      <c r="K7" s="10" t="s">
        <v>11</v>
      </c>
      <c r="L7" s="12" t="s">
        <v>12</v>
      </c>
      <c r="M7" s="13" t="s">
        <v>13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6" customFormat="1" ht="12.75">
      <c r="A8" s="5">
        <v>1</v>
      </c>
      <c r="B8" s="15" t="s">
        <v>14</v>
      </c>
      <c r="C8" s="16">
        <v>1170</v>
      </c>
      <c r="D8" s="17">
        <v>3</v>
      </c>
      <c r="E8" s="18">
        <v>1379</v>
      </c>
      <c r="F8" s="18">
        <v>1</v>
      </c>
      <c r="G8" s="18">
        <v>1475</v>
      </c>
      <c r="H8" s="18">
        <v>1</v>
      </c>
      <c r="I8" s="18">
        <f aca="true" t="shared" si="0" ref="I8:I18">C8+E8+G8</f>
        <v>4024</v>
      </c>
      <c r="J8" s="19">
        <f>I8/18</f>
        <v>223.55555555555554</v>
      </c>
      <c r="K8" s="17">
        <f aca="true" t="shared" si="1" ref="K8:K18">D8+F8+H8</f>
        <v>5</v>
      </c>
      <c r="L8" s="17">
        <v>2</v>
      </c>
      <c r="M8" s="18">
        <v>11</v>
      </c>
      <c r="N8" s="2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6" customFormat="1" ht="12.75">
      <c r="A9" s="5">
        <v>2</v>
      </c>
      <c r="B9" s="15" t="s">
        <v>15</v>
      </c>
      <c r="C9" s="21"/>
      <c r="D9" s="17"/>
      <c r="E9" s="18">
        <v>1246</v>
      </c>
      <c r="F9" s="18">
        <v>3</v>
      </c>
      <c r="G9" s="18">
        <v>1367</v>
      </c>
      <c r="H9" s="18">
        <v>2</v>
      </c>
      <c r="I9" s="18">
        <f t="shared" si="0"/>
        <v>2613</v>
      </c>
      <c r="J9" s="19">
        <f aca="true" t="shared" si="2" ref="J8:J18">I9/12</f>
        <v>217.75</v>
      </c>
      <c r="K9" s="17">
        <f t="shared" si="1"/>
        <v>5</v>
      </c>
      <c r="L9" s="17">
        <v>5</v>
      </c>
      <c r="M9" s="18">
        <v>10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6" customFormat="1" ht="12.75">
      <c r="A10" s="5">
        <v>3</v>
      </c>
      <c r="B10" s="15" t="s">
        <v>16</v>
      </c>
      <c r="C10" s="16">
        <v>1171</v>
      </c>
      <c r="D10" s="17">
        <v>2</v>
      </c>
      <c r="E10" s="18">
        <v>1053</v>
      </c>
      <c r="F10" s="18">
        <v>12</v>
      </c>
      <c r="G10" s="18">
        <v>1218</v>
      </c>
      <c r="H10" s="18">
        <v>4</v>
      </c>
      <c r="I10" s="18">
        <f t="shared" si="0"/>
        <v>3442</v>
      </c>
      <c r="J10" s="19">
        <f>I10/18</f>
        <v>191.22222222222223</v>
      </c>
      <c r="K10" s="17">
        <f t="shared" si="1"/>
        <v>18</v>
      </c>
      <c r="L10" s="17">
        <v>6</v>
      </c>
      <c r="M10" s="18">
        <v>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6" customFormat="1" ht="12.75">
      <c r="A11" s="5">
        <v>4</v>
      </c>
      <c r="B11" s="15" t="s">
        <v>17</v>
      </c>
      <c r="C11" s="16">
        <v>1118</v>
      </c>
      <c r="D11" s="17">
        <v>5</v>
      </c>
      <c r="E11" s="18">
        <v>1292</v>
      </c>
      <c r="F11" s="18">
        <v>2</v>
      </c>
      <c r="G11" s="18">
        <v>1143</v>
      </c>
      <c r="H11" s="18">
        <v>8</v>
      </c>
      <c r="I11" s="18">
        <f t="shared" si="0"/>
        <v>3553</v>
      </c>
      <c r="J11" s="19">
        <f>I11/18</f>
        <v>197.38888888888889</v>
      </c>
      <c r="K11" s="17">
        <f t="shared" si="1"/>
        <v>15</v>
      </c>
      <c r="L11" s="17">
        <v>7</v>
      </c>
      <c r="M11" s="18">
        <v>8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6" customFormat="1" ht="12.75">
      <c r="A12" s="5">
        <v>5</v>
      </c>
      <c r="B12" s="15" t="s">
        <v>18</v>
      </c>
      <c r="C12" s="16">
        <v>1168</v>
      </c>
      <c r="D12" s="17">
        <v>4</v>
      </c>
      <c r="E12" s="18">
        <v>1181</v>
      </c>
      <c r="F12" s="18">
        <v>5</v>
      </c>
      <c r="G12" s="18">
        <v>1160</v>
      </c>
      <c r="H12" s="18">
        <v>6</v>
      </c>
      <c r="I12" s="18">
        <f t="shared" si="0"/>
        <v>3509</v>
      </c>
      <c r="J12" s="19">
        <f>I12/18</f>
        <v>194.94444444444446</v>
      </c>
      <c r="K12" s="17">
        <f t="shared" si="1"/>
        <v>15</v>
      </c>
      <c r="L12" s="17">
        <v>9</v>
      </c>
      <c r="M12" s="18">
        <v>7</v>
      </c>
      <c r="N12" s="2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6" customFormat="1" ht="12.75">
      <c r="A13" s="5">
        <v>6</v>
      </c>
      <c r="B13" s="22" t="s">
        <v>19</v>
      </c>
      <c r="C13" s="18"/>
      <c r="D13" s="18"/>
      <c r="E13" s="18">
        <v>1172</v>
      </c>
      <c r="F13" s="18">
        <v>6</v>
      </c>
      <c r="G13" s="18">
        <v>1269</v>
      </c>
      <c r="H13" s="18">
        <v>3</v>
      </c>
      <c r="I13" s="18">
        <f t="shared" si="0"/>
        <v>2441</v>
      </c>
      <c r="J13" s="19">
        <f t="shared" si="2"/>
        <v>203.41666666666666</v>
      </c>
      <c r="K13" s="18">
        <f t="shared" si="1"/>
        <v>9</v>
      </c>
      <c r="L13" s="17">
        <v>9</v>
      </c>
      <c r="M13" s="18">
        <v>6</v>
      </c>
      <c r="N13" s="2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6" customFormat="1" ht="12.75">
      <c r="A14" s="5">
        <v>7</v>
      </c>
      <c r="B14" s="15" t="s">
        <v>20</v>
      </c>
      <c r="C14" s="16">
        <v>1033</v>
      </c>
      <c r="D14" s="17">
        <v>8</v>
      </c>
      <c r="E14" s="18">
        <v>1238</v>
      </c>
      <c r="F14" s="18">
        <v>4</v>
      </c>
      <c r="G14" s="18"/>
      <c r="H14" s="18"/>
      <c r="I14" s="18">
        <f t="shared" si="0"/>
        <v>2271</v>
      </c>
      <c r="J14" s="19">
        <f t="shared" si="2"/>
        <v>189.25</v>
      </c>
      <c r="K14" s="17">
        <f t="shared" si="1"/>
        <v>12</v>
      </c>
      <c r="L14" s="17">
        <v>12</v>
      </c>
      <c r="M14" s="18">
        <v>5</v>
      </c>
      <c r="N14" s="2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6" customFormat="1" ht="12.75">
      <c r="A15" s="5">
        <v>8</v>
      </c>
      <c r="B15" s="15" t="s">
        <v>21</v>
      </c>
      <c r="C15" s="21"/>
      <c r="D15" s="17"/>
      <c r="E15" s="18">
        <v>1101</v>
      </c>
      <c r="F15" s="18">
        <v>10</v>
      </c>
      <c r="G15" s="18">
        <v>1203</v>
      </c>
      <c r="H15" s="18">
        <v>5</v>
      </c>
      <c r="I15" s="18">
        <f t="shared" si="0"/>
        <v>2304</v>
      </c>
      <c r="J15" s="19">
        <f t="shared" si="2"/>
        <v>192</v>
      </c>
      <c r="K15" s="17">
        <f t="shared" si="1"/>
        <v>15</v>
      </c>
      <c r="L15" s="17">
        <v>15</v>
      </c>
      <c r="M15" s="18">
        <v>4</v>
      </c>
      <c r="N15" s="2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ht="12.75">
      <c r="A16" s="5">
        <v>9</v>
      </c>
      <c r="B16" s="15" t="s">
        <v>22</v>
      </c>
      <c r="C16" s="21"/>
      <c r="D16" s="17"/>
      <c r="E16" s="18">
        <v>1146</v>
      </c>
      <c r="F16" s="18">
        <v>7</v>
      </c>
      <c r="G16" s="18">
        <v>1123</v>
      </c>
      <c r="H16" s="18">
        <v>9</v>
      </c>
      <c r="I16" s="18">
        <f t="shared" si="0"/>
        <v>2269</v>
      </c>
      <c r="J16" s="19">
        <f t="shared" si="2"/>
        <v>189.08333333333334</v>
      </c>
      <c r="K16" s="17">
        <f t="shared" si="1"/>
        <v>16</v>
      </c>
      <c r="L16" s="18">
        <v>16</v>
      </c>
      <c r="M16" s="18">
        <v>3</v>
      </c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ht="12.75">
      <c r="A17" s="5">
        <v>10</v>
      </c>
      <c r="B17" s="15" t="s">
        <v>23</v>
      </c>
      <c r="C17" s="16">
        <v>1067</v>
      </c>
      <c r="D17" s="17">
        <v>7</v>
      </c>
      <c r="E17" s="18">
        <v>1071</v>
      </c>
      <c r="F17" s="18">
        <v>11</v>
      </c>
      <c r="G17" s="18">
        <v>1087</v>
      </c>
      <c r="H17" s="18">
        <v>10</v>
      </c>
      <c r="I17" s="18">
        <f t="shared" si="0"/>
        <v>3225</v>
      </c>
      <c r="J17" s="19">
        <f>I17/18</f>
        <v>179.16666666666666</v>
      </c>
      <c r="K17" s="17">
        <f t="shared" si="1"/>
        <v>28</v>
      </c>
      <c r="L17" s="17">
        <v>17</v>
      </c>
      <c r="M17" s="18">
        <v>2</v>
      </c>
      <c r="N17" s="2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6" customFormat="1" ht="12" customHeight="1">
      <c r="A18" s="5">
        <v>11</v>
      </c>
      <c r="B18" s="15" t="s">
        <v>24</v>
      </c>
      <c r="C18" s="21"/>
      <c r="D18" s="17"/>
      <c r="E18" s="18">
        <v>1044</v>
      </c>
      <c r="F18" s="18">
        <v>13</v>
      </c>
      <c r="G18" s="18">
        <v>1147</v>
      </c>
      <c r="H18" s="18">
        <v>7</v>
      </c>
      <c r="I18" s="18">
        <f t="shared" si="0"/>
        <v>2191</v>
      </c>
      <c r="J18" s="19">
        <f t="shared" si="2"/>
        <v>182.58333333333334</v>
      </c>
      <c r="K18" s="17">
        <f t="shared" si="1"/>
        <v>20</v>
      </c>
      <c r="L18" s="17">
        <v>20</v>
      </c>
      <c r="M18" s="18">
        <v>1</v>
      </c>
      <c r="N18" s="2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6" customFormat="1" ht="12.75">
      <c r="A19" s="5"/>
      <c r="B19" s="1"/>
      <c r="C19" s="5"/>
      <c r="D19" s="5"/>
      <c r="E19" s="5"/>
      <c r="F19" s="5"/>
      <c r="G19" s="5"/>
      <c r="H19" s="5"/>
      <c r="I19" s="5"/>
      <c r="J19" s="23"/>
      <c r="K19" s="5"/>
      <c r="L19" s="5"/>
      <c r="M19" s="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ht="12.75" customHeight="1">
      <c r="A20" s="8" t="s">
        <v>25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ht="12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2.75">
      <c r="A22" s="5">
        <v>1</v>
      </c>
      <c r="B22" s="15" t="s">
        <v>26</v>
      </c>
      <c r="C22" s="16">
        <v>1124</v>
      </c>
      <c r="D22" s="24">
        <v>1</v>
      </c>
      <c r="E22" s="25">
        <v>1113</v>
      </c>
      <c r="F22" s="25">
        <v>1</v>
      </c>
      <c r="G22" s="25">
        <v>1192</v>
      </c>
      <c r="H22" s="25">
        <v>3</v>
      </c>
      <c r="I22" s="25">
        <f aca="true" t="shared" si="3" ref="I22:I39">C22+E22+G22</f>
        <v>3429</v>
      </c>
      <c r="J22" s="26">
        <f>I22/18</f>
        <v>190.5</v>
      </c>
      <c r="K22" s="24">
        <f aca="true" t="shared" si="4" ref="K22:K39">D22+F22+H22</f>
        <v>5</v>
      </c>
      <c r="L22" s="25">
        <v>2</v>
      </c>
      <c r="M22" s="25">
        <v>18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ht="12.75">
      <c r="A23" s="5">
        <v>2</v>
      </c>
      <c r="B23" s="15" t="s">
        <v>27</v>
      </c>
      <c r="C23" s="16">
        <v>912</v>
      </c>
      <c r="D23" s="24">
        <v>8</v>
      </c>
      <c r="E23" s="25">
        <v>1106</v>
      </c>
      <c r="F23" s="25">
        <v>2</v>
      </c>
      <c r="G23" s="25">
        <v>1149</v>
      </c>
      <c r="H23" s="25">
        <v>4</v>
      </c>
      <c r="I23" s="25">
        <f t="shared" si="3"/>
        <v>3167</v>
      </c>
      <c r="J23" s="26">
        <f>I23/18</f>
        <v>175.94444444444446</v>
      </c>
      <c r="K23" s="24">
        <f t="shared" si="4"/>
        <v>14</v>
      </c>
      <c r="L23" s="25">
        <v>6</v>
      </c>
      <c r="M23" s="25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6" customFormat="1" ht="12.75">
      <c r="A24" s="5">
        <v>3</v>
      </c>
      <c r="B24" s="15" t="s">
        <v>28</v>
      </c>
      <c r="C24" s="27"/>
      <c r="D24" s="24"/>
      <c r="E24" s="25">
        <v>1092</v>
      </c>
      <c r="F24" s="25">
        <v>4</v>
      </c>
      <c r="G24" s="25">
        <v>1157</v>
      </c>
      <c r="H24" s="25">
        <v>2</v>
      </c>
      <c r="I24" s="25">
        <f t="shared" si="3"/>
        <v>2249</v>
      </c>
      <c r="J24" s="26">
        <f>I24/18</f>
        <v>124.94444444444444</v>
      </c>
      <c r="K24" s="24">
        <f t="shared" si="4"/>
        <v>6</v>
      </c>
      <c r="L24" s="25">
        <v>6</v>
      </c>
      <c r="M24" s="25">
        <v>17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6" customFormat="1" ht="12.75">
      <c r="A25" s="5">
        <v>4</v>
      </c>
      <c r="B25" s="15" t="s">
        <v>29</v>
      </c>
      <c r="C25" s="16">
        <v>1001</v>
      </c>
      <c r="D25" s="24">
        <v>5</v>
      </c>
      <c r="E25" s="25">
        <v>1104</v>
      </c>
      <c r="F25" s="25">
        <v>3</v>
      </c>
      <c r="G25" s="25">
        <v>1046</v>
      </c>
      <c r="H25" s="25">
        <v>6</v>
      </c>
      <c r="I25" s="25">
        <f t="shared" si="3"/>
        <v>3151</v>
      </c>
      <c r="J25" s="26">
        <f>I25/18</f>
        <v>175.05555555555554</v>
      </c>
      <c r="K25" s="24">
        <f t="shared" si="4"/>
        <v>14</v>
      </c>
      <c r="L25" s="25">
        <v>8</v>
      </c>
      <c r="M25" s="25">
        <v>15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6" customFormat="1" ht="12.75">
      <c r="A26" s="5">
        <v>5</v>
      </c>
      <c r="B26" s="15" t="s">
        <v>30</v>
      </c>
      <c r="C26" s="16">
        <v>1030</v>
      </c>
      <c r="D26" s="24">
        <v>3</v>
      </c>
      <c r="E26" s="25">
        <v>1038</v>
      </c>
      <c r="F26" s="25">
        <v>7</v>
      </c>
      <c r="G26" s="25"/>
      <c r="H26" s="25"/>
      <c r="I26" s="25">
        <f t="shared" si="3"/>
        <v>2068</v>
      </c>
      <c r="J26" s="26">
        <f>I26/12</f>
        <v>172.33333333333334</v>
      </c>
      <c r="K26" s="24">
        <f t="shared" si="4"/>
        <v>10</v>
      </c>
      <c r="L26" s="25">
        <v>10</v>
      </c>
      <c r="M26" s="25">
        <v>14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6" customFormat="1" ht="12.75">
      <c r="A27" s="5">
        <v>6</v>
      </c>
      <c r="B27" s="15" t="s">
        <v>31</v>
      </c>
      <c r="C27" s="16">
        <v>887</v>
      </c>
      <c r="D27" s="24">
        <v>9</v>
      </c>
      <c r="E27" s="25"/>
      <c r="F27" s="25"/>
      <c r="G27" s="25">
        <v>1195</v>
      </c>
      <c r="H27" s="25">
        <v>1</v>
      </c>
      <c r="I27" s="25">
        <f t="shared" si="3"/>
        <v>2082</v>
      </c>
      <c r="J27" s="26">
        <f>I27/6</f>
        <v>347</v>
      </c>
      <c r="K27" s="24">
        <f t="shared" si="4"/>
        <v>10</v>
      </c>
      <c r="L27" s="25">
        <v>10</v>
      </c>
      <c r="M27" s="25">
        <v>14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6" customFormat="1" ht="12.75">
      <c r="A28" s="5">
        <v>7</v>
      </c>
      <c r="B28" s="15" t="s">
        <v>32</v>
      </c>
      <c r="C28" s="16">
        <v>1106</v>
      </c>
      <c r="D28" s="24">
        <v>2</v>
      </c>
      <c r="E28" s="25">
        <v>951</v>
      </c>
      <c r="F28" s="25">
        <v>10</v>
      </c>
      <c r="G28" s="25">
        <v>1031</v>
      </c>
      <c r="H28" s="25">
        <v>10</v>
      </c>
      <c r="I28" s="25">
        <f t="shared" si="3"/>
        <v>3088</v>
      </c>
      <c r="J28" s="26">
        <f>I28/18</f>
        <v>171.55555555555554</v>
      </c>
      <c r="K28" s="24">
        <f t="shared" si="4"/>
        <v>22</v>
      </c>
      <c r="L28" s="25">
        <v>12</v>
      </c>
      <c r="M28" s="25">
        <v>12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6" customFormat="1" ht="12.75">
      <c r="A29" s="5">
        <v>8</v>
      </c>
      <c r="B29" s="15" t="s">
        <v>33</v>
      </c>
      <c r="C29" s="16"/>
      <c r="D29" s="24"/>
      <c r="E29" s="25">
        <v>1042</v>
      </c>
      <c r="F29" s="25">
        <v>6</v>
      </c>
      <c r="G29" s="25">
        <v>1054</v>
      </c>
      <c r="H29" s="25">
        <v>7</v>
      </c>
      <c r="I29" s="25">
        <f t="shared" si="3"/>
        <v>2096</v>
      </c>
      <c r="J29" s="26">
        <f>I29/18</f>
        <v>116.44444444444444</v>
      </c>
      <c r="K29" s="24">
        <f t="shared" si="4"/>
        <v>13</v>
      </c>
      <c r="L29" s="25">
        <v>13</v>
      </c>
      <c r="M29" s="25">
        <v>11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6" customFormat="1" ht="12.75">
      <c r="A30" s="5">
        <v>9</v>
      </c>
      <c r="B30" s="15" t="s">
        <v>34</v>
      </c>
      <c r="C30" s="16">
        <v>1025</v>
      </c>
      <c r="D30" s="24">
        <v>4</v>
      </c>
      <c r="E30" s="25">
        <v>906</v>
      </c>
      <c r="F30" s="25">
        <v>13</v>
      </c>
      <c r="G30" s="25">
        <v>1006</v>
      </c>
      <c r="H30" s="25">
        <v>11</v>
      </c>
      <c r="I30" s="25">
        <f t="shared" si="3"/>
        <v>2937</v>
      </c>
      <c r="J30" s="26">
        <f>I30/18</f>
        <v>163.16666666666666</v>
      </c>
      <c r="K30" s="24">
        <f t="shared" si="4"/>
        <v>28</v>
      </c>
      <c r="L30" s="25">
        <v>15</v>
      </c>
      <c r="M30" s="25">
        <v>10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6" customFormat="1" ht="12.75">
      <c r="A31" s="5">
        <v>10</v>
      </c>
      <c r="B31" s="15" t="s">
        <v>35</v>
      </c>
      <c r="C31" s="16">
        <v>954</v>
      </c>
      <c r="D31" s="24">
        <v>7</v>
      </c>
      <c r="E31" s="25">
        <v>957</v>
      </c>
      <c r="F31" s="25">
        <v>9</v>
      </c>
      <c r="G31" s="25"/>
      <c r="H31" s="25"/>
      <c r="I31" s="25">
        <f t="shared" si="3"/>
        <v>1911</v>
      </c>
      <c r="J31" s="26">
        <f>I31/12</f>
        <v>159.25</v>
      </c>
      <c r="K31" s="24">
        <f t="shared" si="4"/>
        <v>16</v>
      </c>
      <c r="L31" s="25">
        <v>16</v>
      </c>
      <c r="M31" s="25">
        <v>9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6" customFormat="1" ht="12.75">
      <c r="A32" s="5">
        <v>11</v>
      </c>
      <c r="B32" s="15" t="s">
        <v>36</v>
      </c>
      <c r="C32" s="16"/>
      <c r="D32" s="24"/>
      <c r="E32" s="25">
        <v>982</v>
      </c>
      <c r="F32" s="25">
        <v>8</v>
      </c>
      <c r="G32" s="25">
        <v>1036</v>
      </c>
      <c r="H32" s="25">
        <v>9</v>
      </c>
      <c r="I32" s="25">
        <f t="shared" si="3"/>
        <v>2018</v>
      </c>
      <c r="J32" s="26">
        <f>I32/12</f>
        <v>168.16666666666666</v>
      </c>
      <c r="K32" s="24">
        <f t="shared" si="4"/>
        <v>17</v>
      </c>
      <c r="L32" s="25">
        <v>17</v>
      </c>
      <c r="M32" s="25">
        <v>8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6" customFormat="1" ht="12.75">
      <c r="A33" s="5">
        <v>12</v>
      </c>
      <c r="B33" s="15" t="s">
        <v>37</v>
      </c>
      <c r="C33" s="16"/>
      <c r="D33" s="24"/>
      <c r="E33" s="25">
        <v>910</v>
      </c>
      <c r="F33" s="25">
        <v>12</v>
      </c>
      <c r="G33" s="25">
        <v>1073</v>
      </c>
      <c r="H33" s="25">
        <v>5</v>
      </c>
      <c r="I33" s="25">
        <f t="shared" si="3"/>
        <v>1983</v>
      </c>
      <c r="J33" s="26">
        <f>I33/12</f>
        <v>165.25</v>
      </c>
      <c r="K33" s="24">
        <f t="shared" si="4"/>
        <v>17</v>
      </c>
      <c r="L33" s="25">
        <v>17</v>
      </c>
      <c r="M33" s="25">
        <v>8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6" customFormat="1" ht="12.75">
      <c r="A34" s="5">
        <v>13</v>
      </c>
      <c r="B34" s="15" t="s">
        <v>38</v>
      </c>
      <c r="C34" s="16"/>
      <c r="D34" s="24"/>
      <c r="E34" s="25">
        <v>1056</v>
      </c>
      <c r="F34" s="25">
        <v>5</v>
      </c>
      <c r="G34" s="25">
        <v>879</v>
      </c>
      <c r="H34" s="25">
        <v>15</v>
      </c>
      <c r="I34" s="25">
        <f t="shared" si="3"/>
        <v>1935</v>
      </c>
      <c r="J34" s="26">
        <f>I34/12</f>
        <v>161.25</v>
      </c>
      <c r="K34" s="24">
        <f t="shared" si="4"/>
        <v>20</v>
      </c>
      <c r="L34" s="25">
        <v>20</v>
      </c>
      <c r="M34" s="25">
        <v>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6" customFormat="1" ht="12.75">
      <c r="A35" s="5">
        <v>14</v>
      </c>
      <c r="B35" s="15" t="s">
        <v>39</v>
      </c>
      <c r="C35" s="16">
        <v>853</v>
      </c>
      <c r="D35" s="24">
        <v>12</v>
      </c>
      <c r="E35" s="25">
        <v>940</v>
      </c>
      <c r="F35" s="25">
        <v>11</v>
      </c>
      <c r="G35" s="25">
        <v>1005</v>
      </c>
      <c r="H35" s="25">
        <v>12</v>
      </c>
      <c r="I35" s="25">
        <f t="shared" si="3"/>
        <v>2798</v>
      </c>
      <c r="J35" s="26">
        <f>I35/18</f>
        <v>155.44444444444446</v>
      </c>
      <c r="K35" s="24">
        <f t="shared" si="4"/>
        <v>35</v>
      </c>
      <c r="L35" s="25">
        <v>23</v>
      </c>
      <c r="M35" s="25">
        <v>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6" customFormat="1" ht="12.75">
      <c r="A36" s="5">
        <v>15</v>
      </c>
      <c r="B36" s="22" t="s">
        <v>40</v>
      </c>
      <c r="C36" s="25"/>
      <c r="D36" s="25"/>
      <c r="E36" s="25">
        <v>871</v>
      </c>
      <c r="F36" s="25">
        <v>15</v>
      </c>
      <c r="G36" s="25">
        <v>1041</v>
      </c>
      <c r="H36" s="25">
        <v>8</v>
      </c>
      <c r="I36" s="25">
        <f t="shared" si="3"/>
        <v>1912</v>
      </c>
      <c r="J36" s="26">
        <f>I36/12</f>
        <v>159.33333333333334</v>
      </c>
      <c r="K36" s="24">
        <f t="shared" si="4"/>
        <v>23</v>
      </c>
      <c r="L36" s="25">
        <v>23</v>
      </c>
      <c r="M36" s="25">
        <v>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6" customFormat="1" ht="12.75">
      <c r="A37" s="5">
        <v>16</v>
      </c>
      <c r="B37" s="15" t="s">
        <v>41</v>
      </c>
      <c r="C37" s="16">
        <v>877</v>
      </c>
      <c r="D37" s="24">
        <v>11</v>
      </c>
      <c r="E37" s="25">
        <v>858</v>
      </c>
      <c r="F37" s="25">
        <v>16</v>
      </c>
      <c r="G37" s="25">
        <v>928</v>
      </c>
      <c r="H37" s="25">
        <v>14</v>
      </c>
      <c r="I37" s="25">
        <f t="shared" si="3"/>
        <v>2663</v>
      </c>
      <c r="J37" s="26">
        <f>I37/18</f>
        <v>147.94444444444446</v>
      </c>
      <c r="K37" s="24">
        <f t="shared" si="4"/>
        <v>41</v>
      </c>
      <c r="L37" s="25">
        <v>25</v>
      </c>
      <c r="M37" s="25">
        <v>3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6" customFormat="1" ht="12.75">
      <c r="A38" s="5">
        <v>17</v>
      </c>
      <c r="B38" s="15" t="s">
        <v>42</v>
      </c>
      <c r="C38" s="16">
        <v>885</v>
      </c>
      <c r="D38" s="24">
        <v>10</v>
      </c>
      <c r="E38" s="25">
        <v>816</v>
      </c>
      <c r="F38" s="25">
        <v>17</v>
      </c>
      <c r="G38" s="25">
        <v>850</v>
      </c>
      <c r="H38" s="25">
        <v>16</v>
      </c>
      <c r="I38" s="25">
        <f t="shared" si="3"/>
        <v>2551</v>
      </c>
      <c r="J38" s="26">
        <f>I38/18</f>
        <v>141.72222222222223</v>
      </c>
      <c r="K38" s="24">
        <f t="shared" si="4"/>
        <v>43</v>
      </c>
      <c r="L38" s="25">
        <v>26</v>
      </c>
      <c r="M38" s="25">
        <v>2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6" customFormat="1" ht="12.75">
      <c r="A39" s="5">
        <v>18</v>
      </c>
      <c r="B39" s="15" t="s">
        <v>43</v>
      </c>
      <c r="C39" s="16"/>
      <c r="D39" s="24"/>
      <c r="E39" s="25">
        <v>873</v>
      </c>
      <c r="F39" s="25">
        <v>14</v>
      </c>
      <c r="G39" s="25">
        <v>975</v>
      </c>
      <c r="H39" s="25">
        <v>13</v>
      </c>
      <c r="I39" s="25">
        <f t="shared" si="3"/>
        <v>1848</v>
      </c>
      <c r="J39" s="26">
        <f>I39/12</f>
        <v>154</v>
      </c>
      <c r="K39" s="24">
        <f t="shared" si="4"/>
        <v>27</v>
      </c>
      <c r="L39" s="25">
        <v>27</v>
      </c>
      <c r="M39" s="25">
        <v>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6" customFormat="1" ht="20.25" customHeight="1">
      <c r="A40" s="8" t="s">
        <v>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6" customFormat="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6" customFormat="1" ht="12.75" customHeight="1">
      <c r="A42" s="5">
        <v>1</v>
      </c>
      <c r="B42" s="15" t="s">
        <v>45</v>
      </c>
      <c r="C42" s="16">
        <v>895</v>
      </c>
      <c r="D42" s="17">
        <v>1</v>
      </c>
      <c r="E42" s="25">
        <v>930</v>
      </c>
      <c r="F42" s="25">
        <v>2</v>
      </c>
      <c r="G42" s="25">
        <v>1452</v>
      </c>
      <c r="H42" s="25">
        <v>1</v>
      </c>
      <c r="I42" s="25">
        <f aca="true" t="shared" si="5" ref="I42:I63">C42+E42+G42</f>
        <v>3277</v>
      </c>
      <c r="J42" s="26">
        <f>I42/18</f>
        <v>182.05555555555554</v>
      </c>
      <c r="K42" s="24">
        <f aca="true" t="shared" si="6" ref="K42:K63">D42+F42+H42</f>
        <v>4</v>
      </c>
      <c r="L42" s="25">
        <v>2</v>
      </c>
      <c r="M42" s="25">
        <v>22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6" customFormat="1" ht="12.75">
      <c r="A43" s="5">
        <v>2</v>
      </c>
      <c r="B43" s="15" t="s">
        <v>46</v>
      </c>
      <c r="C43" s="16">
        <v>846</v>
      </c>
      <c r="D43" s="17">
        <v>4</v>
      </c>
      <c r="E43" s="25">
        <v>1014</v>
      </c>
      <c r="F43" s="25">
        <v>1</v>
      </c>
      <c r="G43" s="25"/>
      <c r="H43" s="25"/>
      <c r="I43" s="25">
        <f t="shared" si="5"/>
        <v>1860</v>
      </c>
      <c r="J43" s="26">
        <f>I43/12</f>
        <v>155</v>
      </c>
      <c r="K43" s="24">
        <f t="shared" si="6"/>
        <v>5</v>
      </c>
      <c r="L43" s="24">
        <v>5</v>
      </c>
      <c r="M43" s="25">
        <v>21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6" customFormat="1" ht="12.75">
      <c r="A44" s="5">
        <v>3</v>
      </c>
      <c r="B44" s="15" t="s">
        <v>47</v>
      </c>
      <c r="C44" s="21"/>
      <c r="D44" s="17"/>
      <c r="E44" s="25">
        <v>922</v>
      </c>
      <c r="F44" s="25">
        <v>3</v>
      </c>
      <c r="G44" s="25">
        <v>1017</v>
      </c>
      <c r="H44" s="25">
        <v>2</v>
      </c>
      <c r="I44" s="25">
        <f t="shared" si="5"/>
        <v>1939</v>
      </c>
      <c r="J44" s="26">
        <f>I44/12</f>
        <v>161.58333333333334</v>
      </c>
      <c r="K44" s="25">
        <f t="shared" si="6"/>
        <v>5</v>
      </c>
      <c r="L44" s="25">
        <v>5</v>
      </c>
      <c r="M44" s="25">
        <v>21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6" customFormat="1" ht="12.75">
      <c r="A45" s="5">
        <v>4</v>
      </c>
      <c r="B45" s="15" t="s">
        <v>48</v>
      </c>
      <c r="C45" s="16">
        <v>892</v>
      </c>
      <c r="D45" s="17">
        <v>2</v>
      </c>
      <c r="E45" s="25">
        <v>892</v>
      </c>
      <c r="F45" s="25">
        <v>4</v>
      </c>
      <c r="G45" s="25">
        <v>833</v>
      </c>
      <c r="H45" s="25">
        <v>7</v>
      </c>
      <c r="I45" s="25">
        <f t="shared" si="5"/>
        <v>2617</v>
      </c>
      <c r="J45" s="26">
        <f>I45/18</f>
        <v>145.38888888888889</v>
      </c>
      <c r="K45" s="24">
        <f t="shared" si="6"/>
        <v>13</v>
      </c>
      <c r="L45" s="24">
        <v>6</v>
      </c>
      <c r="M45" s="25">
        <v>19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6" customFormat="1" ht="12.75">
      <c r="A46" s="5">
        <v>5</v>
      </c>
      <c r="B46" s="15" t="s">
        <v>49</v>
      </c>
      <c r="C46" s="16">
        <v>811</v>
      </c>
      <c r="D46" s="17">
        <v>6</v>
      </c>
      <c r="E46" s="25">
        <v>805</v>
      </c>
      <c r="F46" s="25">
        <v>11</v>
      </c>
      <c r="G46" s="25">
        <v>967</v>
      </c>
      <c r="H46" s="25">
        <v>3</v>
      </c>
      <c r="I46" s="25">
        <f t="shared" si="5"/>
        <v>2583</v>
      </c>
      <c r="J46" s="26">
        <f>I46/18</f>
        <v>143.5</v>
      </c>
      <c r="K46" s="25">
        <f t="shared" si="6"/>
        <v>20</v>
      </c>
      <c r="L46" s="24">
        <v>9</v>
      </c>
      <c r="M46" s="25">
        <v>18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6" customFormat="1" ht="12.75">
      <c r="A47" s="5">
        <v>6</v>
      </c>
      <c r="B47" s="15" t="s">
        <v>50</v>
      </c>
      <c r="C47" s="16">
        <v>848</v>
      </c>
      <c r="D47" s="17">
        <v>3</v>
      </c>
      <c r="E47" s="25">
        <v>830</v>
      </c>
      <c r="F47" s="25">
        <v>9</v>
      </c>
      <c r="G47" s="25"/>
      <c r="H47" s="25"/>
      <c r="I47" s="25">
        <f t="shared" si="5"/>
        <v>1678</v>
      </c>
      <c r="J47" s="26">
        <f>I47/12</f>
        <v>139.83333333333334</v>
      </c>
      <c r="K47" s="24">
        <f t="shared" si="6"/>
        <v>12</v>
      </c>
      <c r="L47" s="25">
        <v>12</v>
      </c>
      <c r="M47" s="25">
        <v>17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6" customFormat="1" ht="12.75">
      <c r="A48" s="5">
        <v>7</v>
      </c>
      <c r="B48" s="15" t="s">
        <v>51</v>
      </c>
      <c r="C48" s="16">
        <v>810</v>
      </c>
      <c r="D48" s="17">
        <v>7</v>
      </c>
      <c r="E48" s="25">
        <v>875</v>
      </c>
      <c r="F48" s="25">
        <v>6</v>
      </c>
      <c r="G48" s="25">
        <v>823</v>
      </c>
      <c r="H48" s="25">
        <v>10</v>
      </c>
      <c r="I48" s="25">
        <f t="shared" si="5"/>
        <v>2508</v>
      </c>
      <c r="J48" s="26">
        <f>I48/18</f>
        <v>139.33333333333334</v>
      </c>
      <c r="K48" s="24">
        <f t="shared" si="6"/>
        <v>23</v>
      </c>
      <c r="L48" s="24">
        <v>13</v>
      </c>
      <c r="M48" s="25">
        <v>16</v>
      </c>
      <c r="N48" s="20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6" customFormat="1" ht="12.75">
      <c r="A49" s="5">
        <v>8</v>
      </c>
      <c r="B49" s="15" t="s">
        <v>52</v>
      </c>
      <c r="C49" s="16">
        <v>807</v>
      </c>
      <c r="D49" s="17">
        <v>8</v>
      </c>
      <c r="E49" s="25">
        <v>867</v>
      </c>
      <c r="F49" s="25">
        <v>8</v>
      </c>
      <c r="G49" s="25">
        <v>833</v>
      </c>
      <c r="H49" s="25">
        <v>8</v>
      </c>
      <c r="I49" s="25">
        <f t="shared" si="5"/>
        <v>2507</v>
      </c>
      <c r="J49" s="26">
        <f>I49/18</f>
        <v>139.27777777777777</v>
      </c>
      <c r="K49" s="25">
        <f t="shared" si="6"/>
        <v>24</v>
      </c>
      <c r="L49" s="25">
        <v>16</v>
      </c>
      <c r="M49" s="25">
        <v>15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6" customFormat="1" ht="12.75">
      <c r="A50" s="5">
        <v>9</v>
      </c>
      <c r="B50" s="15" t="s">
        <v>53</v>
      </c>
      <c r="C50" s="16">
        <v>785</v>
      </c>
      <c r="D50" s="17">
        <v>11</v>
      </c>
      <c r="E50" s="25">
        <v>743</v>
      </c>
      <c r="F50" s="25">
        <v>18</v>
      </c>
      <c r="G50" s="25">
        <v>854</v>
      </c>
      <c r="H50" s="25">
        <v>6</v>
      </c>
      <c r="I50" s="25">
        <f t="shared" si="5"/>
        <v>2382</v>
      </c>
      <c r="J50" s="26">
        <f>I50/18</f>
        <v>132.33333333333334</v>
      </c>
      <c r="K50" s="24">
        <f t="shared" si="6"/>
        <v>35</v>
      </c>
      <c r="L50" s="24">
        <v>17</v>
      </c>
      <c r="M50" s="25">
        <v>14</v>
      </c>
      <c r="N50" s="20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6" customFormat="1" ht="12.75">
      <c r="A51" s="5">
        <v>10</v>
      </c>
      <c r="B51" s="15" t="s">
        <v>54</v>
      </c>
      <c r="C51" s="16">
        <v>754</v>
      </c>
      <c r="D51" s="17">
        <v>14</v>
      </c>
      <c r="E51" s="25">
        <v>890</v>
      </c>
      <c r="F51" s="25">
        <v>5</v>
      </c>
      <c r="G51" s="25"/>
      <c r="H51" s="25"/>
      <c r="I51" s="25">
        <f t="shared" si="5"/>
        <v>1644</v>
      </c>
      <c r="J51" s="26">
        <f>I51/12</f>
        <v>137</v>
      </c>
      <c r="K51" s="24">
        <f t="shared" si="6"/>
        <v>19</v>
      </c>
      <c r="L51" s="28">
        <v>19</v>
      </c>
      <c r="M51" s="25">
        <v>13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6" customFormat="1" ht="12.75">
      <c r="A52" s="5">
        <v>11</v>
      </c>
      <c r="B52" s="15" t="s">
        <v>55</v>
      </c>
      <c r="C52" s="16">
        <v>756</v>
      </c>
      <c r="D52" s="17">
        <v>13</v>
      </c>
      <c r="E52" s="25">
        <v>874</v>
      </c>
      <c r="F52" s="25">
        <v>7</v>
      </c>
      <c r="G52" s="25">
        <v>728</v>
      </c>
      <c r="H52" s="25">
        <v>16</v>
      </c>
      <c r="I52" s="25">
        <f t="shared" si="5"/>
        <v>2358</v>
      </c>
      <c r="J52" s="26">
        <f>I52/18</f>
        <v>131</v>
      </c>
      <c r="K52" s="25">
        <f t="shared" si="6"/>
        <v>36</v>
      </c>
      <c r="L52" s="24">
        <v>20</v>
      </c>
      <c r="M52" s="25">
        <v>12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6" customFormat="1" ht="12.75">
      <c r="A53" s="5">
        <v>12</v>
      </c>
      <c r="B53" s="15" t="s">
        <v>56</v>
      </c>
      <c r="C53" s="16">
        <v>835</v>
      </c>
      <c r="D53" s="17">
        <v>5</v>
      </c>
      <c r="E53" s="25">
        <v>752</v>
      </c>
      <c r="F53" s="25">
        <v>16</v>
      </c>
      <c r="G53" s="25"/>
      <c r="H53" s="25"/>
      <c r="I53" s="25">
        <f t="shared" si="5"/>
        <v>1587</v>
      </c>
      <c r="J53" s="26">
        <f>I53/12</f>
        <v>132.25</v>
      </c>
      <c r="K53" s="24">
        <f t="shared" si="6"/>
        <v>21</v>
      </c>
      <c r="L53" s="24">
        <v>21</v>
      </c>
      <c r="M53" s="25">
        <v>11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6" customFormat="1" ht="12.75">
      <c r="A54" s="5">
        <v>13</v>
      </c>
      <c r="B54" s="15" t="s">
        <v>57</v>
      </c>
      <c r="C54" s="16">
        <v>782</v>
      </c>
      <c r="D54" s="17">
        <v>12</v>
      </c>
      <c r="E54" s="25">
        <v>812</v>
      </c>
      <c r="F54" s="25">
        <v>10</v>
      </c>
      <c r="G54" s="25"/>
      <c r="H54" s="25"/>
      <c r="I54" s="25">
        <f t="shared" si="5"/>
        <v>1594</v>
      </c>
      <c r="J54" s="26">
        <f>I54/12</f>
        <v>132.83333333333334</v>
      </c>
      <c r="K54" s="24">
        <f t="shared" si="6"/>
        <v>22</v>
      </c>
      <c r="L54" s="25">
        <v>22</v>
      </c>
      <c r="M54" s="25">
        <v>10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6" customFormat="1" ht="12.75">
      <c r="A55" s="5">
        <v>14</v>
      </c>
      <c r="B55" s="15" t="s">
        <v>58</v>
      </c>
      <c r="C55" s="16">
        <v>796</v>
      </c>
      <c r="D55" s="17">
        <v>9</v>
      </c>
      <c r="E55" s="25"/>
      <c r="F55" s="25"/>
      <c r="G55" s="25">
        <v>778</v>
      </c>
      <c r="H55" s="25">
        <v>13</v>
      </c>
      <c r="I55" s="25">
        <f t="shared" si="5"/>
        <v>1574</v>
      </c>
      <c r="J55" s="26">
        <f>I55/12</f>
        <v>131.16666666666666</v>
      </c>
      <c r="K55" s="25">
        <f t="shared" si="6"/>
        <v>22</v>
      </c>
      <c r="L55" s="25">
        <v>22</v>
      </c>
      <c r="M55" s="25">
        <v>10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6" customFormat="1" ht="12.75">
      <c r="A56" s="5">
        <v>15</v>
      </c>
      <c r="B56" s="15" t="s">
        <v>59</v>
      </c>
      <c r="C56" s="21"/>
      <c r="D56" s="17"/>
      <c r="E56" s="25">
        <v>747</v>
      </c>
      <c r="F56" s="25">
        <v>17</v>
      </c>
      <c r="G56" s="25">
        <v>910</v>
      </c>
      <c r="H56" s="25">
        <v>5</v>
      </c>
      <c r="I56" s="25">
        <f t="shared" si="5"/>
        <v>1657</v>
      </c>
      <c r="J56" s="26">
        <f>I56/12</f>
        <v>138.08333333333334</v>
      </c>
      <c r="K56" s="25">
        <f t="shared" si="6"/>
        <v>22</v>
      </c>
      <c r="L56" s="25">
        <v>22</v>
      </c>
      <c r="M56" s="25">
        <v>10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6" customFormat="1" ht="12.75">
      <c r="A57" s="5">
        <v>16</v>
      </c>
      <c r="B57" s="15" t="s">
        <v>60</v>
      </c>
      <c r="C57" s="16">
        <v>794</v>
      </c>
      <c r="D57" s="17">
        <v>10</v>
      </c>
      <c r="E57" s="25">
        <v>773</v>
      </c>
      <c r="F57" s="25">
        <v>13</v>
      </c>
      <c r="G57" s="25">
        <v>767</v>
      </c>
      <c r="H57" s="25">
        <v>14</v>
      </c>
      <c r="I57" s="25">
        <f t="shared" si="5"/>
        <v>2334</v>
      </c>
      <c r="J57" s="26">
        <f>I57/18</f>
        <v>129.66666666666666</v>
      </c>
      <c r="K57" s="24">
        <f t="shared" si="6"/>
        <v>37</v>
      </c>
      <c r="L57" s="28">
        <v>23</v>
      </c>
      <c r="M57" s="25">
        <v>7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6" customFormat="1" ht="12.75">
      <c r="A58" s="5">
        <v>17</v>
      </c>
      <c r="B58" s="15" t="s">
        <v>61</v>
      </c>
      <c r="C58" s="16">
        <v>691</v>
      </c>
      <c r="D58" s="17">
        <v>15</v>
      </c>
      <c r="E58" s="25">
        <v>720</v>
      </c>
      <c r="F58" s="25">
        <v>21</v>
      </c>
      <c r="G58" s="25">
        <v>804</v>
      </c>
      <c r="H58" s="25">
        <v>11</v>
      </c>
      <c r="I58" s="25">
        <f t="shared" si="5"/>
        <v>2215</v>
      </c>
      <c r="J58" s="26">
        <f>I58/18</f>
        <v>123.05555555555556</v>
      </c>
      <c r="K58" s="24">
        <f t="shared" si="6"/>
        <v>47</v>
      </c>
      <c r="L58" s="24">
        <v>26</v>
      </c>
      <c r="M58" s="25">
        <v>6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6" customFormat="1" ht="12.75">
      <c r="A59" s="5">
        <v>18</v>
      </c>
      <c r="B59" s="15" t="s">
        <v>62</v>
      </c>
      <c r="C59" s="16">
        <v>661</v>
      </c>
      <c r="D59" s="17">
        <v>17</v>
      </c>
      <c r="E59" s="25">
        <v>668</v>
      </c>
      <c r="F59" s="25">
        <v>22</v>
      </c>
      <c r="G59" s="25">
        <v>829</v>
      </c>
      <c r="H59" s="25">
        <v>9</v>
      </c>
      <c r="I59" s="25">
        <f t="shared" si="5"/>
        <v>2158</v>
      </c>
      <c r="J59" s="26">
        <f>I59/18</f>
        <v>119.88888888888889</v>
      </c>
      <c r="K59" s="24">
        <f t="shared" si="6"/>
        <v>48</v>
      </c>
      <c r="L59" s="24">
        <v>26</v>
      </c>
      <c r="M59" s="25">
        <v>6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6" customFormat="1" ht="12.75">
      <c r="A60" s="5">
        <v>19</v>
      </c>
      <c r="B60" s="15" t="s">
        <v>63</v>
      </c>
      <c r="C60" s="21"/>
      <c r="D60" s="17"/>
      <c r="E60" s="25">
        <v>754</v>
      </c>
      <c r="F60" s="25">
        <v>15</v>
      </c>
      <c r="G60" s="25">
        <v>762</v>
      </c>
      <c r="H60" s="25">
        <v>15</v>
      </c>
      <c r="I60" s="25">
        <f t="shared" si="5"/>
        <v>1516</v>
      </c>
      <c r="J60" s="26">
        <f>I60/12</f>
        <v>126.33333333333333</v>
      </c>
      <c r="K60" s="25">
        <f t="shared" si="6"/>
        <v>30</v>
      </c>
      <c r="L60" s="25">
        <v>30</v>
      </c>
      <c r="M60" s="25">
        <v>4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6" customFormat="1" ht="12.75">
      <c r="A61" s="5">
        <v>20</v>
      </c>
      <c r="B61" s="15" t="s">
        <v>64</v>
      </c>
      <c r="C61" s="21"/>
      <c r="D61" s="17"/>
      <c r="E61" s="25">
        <v>766</v>
      </c>
      <c r="F61" s="25">
        <v>14</v>
      </c>
      <c r="G61" s="25">
        <v>723</v>
      </c>
      <c r="H61" s="25">
        <v>17</v>
      </c>
      <c r="I61" s="25">
        <f t="shared" si="5"/>
        <v>1489</v>
      </c>
      <c r="J61" s="26">
        <f>I61/12</f>
        <v>124.08333333333333</v>
      </c>
      <c r="K61" s="25">
        <f t="shared" si="6"/>
        <v>31</v>
      </c>
      <c r="L61" s="25">
        <v>31</v>
      </c>
      <c r="M61" s="25">
        <v>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6" customFormat="1" ht="12.75">
      <c r="A62" s="5">
        <v>21</v>
      </c>
      <c r="B62" s="15" t="s">
        <v>65</v>
      </c>
      <c r="C62" s="16">
        <v>614</v>
      </c>
      <c r="D62" s="17">
        <v>18</v>
      </c>
      <c r="E62" s="25">
        <v>666</v>
      </c>
      <c r="F62" s="25">
        <v>23</v>
      </c>
      <c r="G62" s="25">
        <v>674</v>
      </c>
      <c r="H62" s="25">
        <v>18</v>
      </c>
      <c r="I62" s="25">
        <f t="shared" si="5"/>
        <v>1954</v>
      </c>
      <c r="J62" s="26">
        <f>I62/18</f>
        <v>108.55555555555556</v>
      </c>
      <c r="K62" s="24">
        <f t="shared" si="6"/>
        <v>59</v>
      </c>
      <c r="L62" s="25">
        <v>36</v>
      </c>
      <c r="M62" s="25">
        <v>2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6" customFormat="1" ht="12.75">
      <c r="A63" s="5">
        <v>22</v>
      </c>
      <c r="B63" s="15" t="s">
        <v>66</v>
      </c>
      <c r="C63" s="21"/>
      <c r="D63" s="17"/>
      <c r="E63" s="25">
        <v>629</v>
      </c>
      <c r="F63" s="25">
        <v>24</v>
      </c>
      <c r="G63" s="25">
        <v>780</v>
      </c>
      <c r="H63" s="25">
        <v>12</v>
      </c>
      <c r="I63" s="25">
        <f t="shared" si="5"/>
        <v>1409</v>
      </c>
      <c r="J63" s="26">
        <f>I63/12</f>
        <v>117.41666666666667</v>
      </c>
      <c r="K63" s="25">
        <f t="shared" si="6"/>
        <v>36</v>
      </c>
      <c r="L63" s="24">
        <v>36</v>
      </c>
      <c r="M63" s="25">
        <v>2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6" customFormat="1" ht="12.75">
      <c r="A64" s="5"/>
      <c r="B64" s="29"/>
      <c r="C64" s="30"/>
      <c r="D64" s="31"/>
      <c r="E64" s="3"/>
      <c r="F64" s="3"/>
      <c r="G64" s="3"/>
      <c r="H64" s="3"/>
      <c r="I64" s="3"/>
      <c r="J64" s="4"/>
      <c r="K64" s="28"/>
      <c r="L64" s="28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6" customFormat="1" ht="20.25" customHeight="1">
      <c r="A65" s="5"/>
      <c r="B65" s="32"/>
      <c r="C65" s="8"/>
      <c r="D65" s="8"/>
      <c r="E65" s="8"/>
      <c r="F65" s="8"/>
      <c r="G65" s="8"/>
      <c r="H65" s="8"/>
      <c r="I65" s="8"/>
      <c r="J65" s="33"/>
      <c r="K65" s="8"/>
      <c r="L65" s="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6" customFormat="1" ht="20.25" customHeight="1">
      <c r="A66" s="8" t="s">
        <v>67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6" customFormat="1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6" customFormat="1" ht="12.75" customHeight="1">
      <c r="A68" s="5">
        <v>1</v>
      </c>
      <c r="B68" s="15" t="s">
        <v>68</v>
      </c>
      <c r="C68" s="16">
        <v>721</v>
      </c>
      <c r="D68" s="17">
        <v>5</v>
      </c>
      <c r="E68" s="25">
        <v>862</v>
      </c>
      <c r="F68" s="25">
        <v>1</v>
      </c>
      <c r="G68" s="25">
        <v>870</v>
      </c>
      <c r="H68" s="25">
        <v>2</v>
      </c>
      <c r="I68" s="25">
        <f aca="true" t="shared" si="7" ref="I68:I85">C68+E68+G68</f>
        <v>2453</v>
      </c>
      <c r="J68" s="26">
        <f>I68/18</f>
        <v>136.27777777777777</v>
      </c>
      <c r="K68" s="24">
        <f aca="true" t="shared" si="8" ref="K68:K85">D68+F68+H68</f>
        <v>8</v>
      </c>
      <c r="L68" s="25">
        <v>3</v>
      </c>
      <c r="M68" s="25">
        <v>18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6" customFormat="1" ht="12.75">
      <c r="A69" s="5">
        <v>2</v>
      </c>
      <c r="B69" s="15" t="s">
        <v>69</v>
      </c>
      <c r="C69" s="16">
        <v>742</v>
      </c>
      <c r="D69" s="17">
        <v>3</v>
      </c>
      <c r="E69" s="25">
        <v>728</v>
      </c>
      <c r="F69" s="25">
        <v>11</v>
      </c>
      <c r="G69" s="25">
        <v>901</v>
      </c>
      <c r="H69" s="25">
        <v>1</v>
      </c>
      <c r="I69" s="25">
        <f t="shared" si="7"/>
        <v>2371</v>
      </c>
      <c r="J69" s="26">
        <f>I69/18</f>
        <v>131.72222222222223</v>
      </c>
      <c r="K69" s="24">
        <f t="shared" si="8"/>
        <v>15</v>
      </c>
      <c r="L69" s="25">
        <v>4</v>
      </c>
      <c r="M69" s="25">
        <v>17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6" customFormat="1" ht="12.75">
      <c r="A70" s="5">
        <v>3</v>
      </c>
      <c r="B70" s="15" t="s">
        <v>70</v>
      </c>
      <c r="C70" s="16">
        <v>756</v>
      </c>
      <c r="D70" s="17">
        <v>2</v>
      </c>
      <c r="E70" s="25">
        <v>812</v>
      </c>
      <c r="F70" s="25">
        <v>3</v>
      </c>
      <c r="G70" s="25">
        <v>821</v>
      </c>
      <c r="H70" s="25">
        <v>5</v>
      </c>
      <c r="I70" s="25">
        <f t="shared" si="7"/>
        <v>2389</v>
      </c>
      <c r="J70" s="26">
        <f>I70/18</f>
        <v>132.72222222222223</v>
      </c>
      <c r="K70" s="24">
        <f t="shared" si="8"/>
        <v>10</v>
      </c>
      <c r="L70" s="25">
        <v>5</v>
      </c>
      <c r="M70" s="25">
        <v>16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6" customFormat="1" ht="12.75">
      <c r="A71" s="5">
        <v>4</v>
      </c>
      <c r="B71" s="15" t="s">
        <v>71</v>
      </c>
      <c r="C71" s="16"/>
      <c r="D71" s="17"/>
      <c r="E71" s="25">
        <v>794</v>
      </c>
      <c r="F71" s="25">
        <v>4</v>
      </c>
      <c r="G71" s="25">
        <v>857</v>
      </c>
      <c r="H71" s="25">
        <v>3</v>
      </c>
      <c r="I71" s="25">
        <f t="shared" si="7"/>
        <v>1651</v>
      </c>
      <c r="J71" s="26">
        <f>I71/12</f>
        <v>137.58333333333334</v>
      </c>
      <c r="K71" s="24">
        <f t="shared" si="8"/>
        <v>7</v>
      </c>
      <c r="L71" s="25">
        <v>7</v>
      </c>
      <c r="M71" s="25">
        <v>15</v>
      </c>
      <c r="N71" s="2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6" customFormat="1" ht="12.75">
      <c r="A72" s="5">
        <v>5</v>
      </c>
      <c r="B72" s="15" t="s">
        <v>72</v>
      </c>
      <c r="C72" s="16">
        <v>703</v>
      </c>
      <c r="D72" s="17">
        <v>6</v>
      </c>
      <c r="E72" s="25">
        <v>826</v>
      </c>
      <c r="F72" s="25">
        <v>2</v>
      </c>
      <c r="G72" s="25">
        <v>773</v>
      </c>
      <c r="H72" s="25">
        <v>7</v>
      </c>
      <c r="I72" s="25">
        <f t="shared" si="7"/>
        <v>2302</v>
      </c>
      <c r="J72" s="26">
        <f>I72/18</f>
        <v>127.88888888888889</v>
      </c>
      <c r="K72" s="24">
        <f t="shared" si="8"/>
        <v>15</v>
      </c>
      <c r="L72" s="25">
        <v>8</v>
      </c>
      <c r="M72" s="25">
        <v>14</v>
      </c>
      <c r="N72" s="3"/>
      <c r="O72" s="34"/>
      <c r="P72" s="34"/>
      <c r="Q72" s="35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6" customFormat="1" ht="12.75">
      <c r="A73" s="5">
        <v>6</v>
      </c>
      <c r="B73" s="15" t="s">
        <v>73</v>
      </c>
      <c r="C73" s="16">
        <v>721</v>
      </c>
      <c r="D73" s="17">
        <v>4</v>
      </c>
      <c r="E73" s="25">
        <v>759</v>
      </c>
      <c r="F73" s="25">
        <v>7</v>
      </c>
      <c r="G73" s="25"/>
      <c r="H73" s="25"/>
      <c r="I73" s="25">
        <f t="shared" si="7"/>
        <v>1480</v>
      </c>
      <c r="J73" s="26">
        <f>I73/12</f>
        <v>123.33333333333333</v>
      </c>
      <c r="K73" s="24">
        <f t="shared" si="8"/>
        <v>11</v>
      </c>
      <c r="L73" s="25">
        <v>11</v>
      </c>
      <c r="M73" s="25">
        <v>13</v>
      </c>
      <c r="N73" s="3"/>
      <c r="O73" s="34"/>
      <c r="P73" s="34"/>
      <c r="Q73" s="35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6" customFormat="1" ht="12.75">
      <c r="A74" s="5">
        <v>7</v>
      </c>
      <c r="B74" s="15" t="s">
        <v>74</v>
      </c>
      <c r="C74" s="16">
        <v>673</v>
      </c>
      <c r="D74" s="17">
        <v>9</v>
      </c>
      <c r="E74" s="25">
        <v>756</v>
      </c>
      <c r="F74" s="25">
        <v>8</v>
      </c>
      <c r="G74" s="25">
        <v>830</v>
      </c>
      <c r="H74" s="25">
        <v>4</v>
      </c>
      <c r="I74" s="25">
        <f t="shared" si="7"/>
        <v>2259</v>
      </c>
      <c r="J74" s="26">
        <f>I74/18</f>
        <v>125.5</v>
      </c>
      <c r="K74" s="24">
        <f t="shared" si="8"/>
        <v>21</v>
      </c>
      <c r="L74" s="25">
        <v>12</v>
      </c>
      <c r="M74" s="25">
        <v>12</v>
      </c>
      <c r="N74" s="3"/>
      <c r="O74" s="34"/>
      <c r="P74" s="34"/>
      <c r="Q74" s="35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6" customFormat="1" ht="12.75">
      <c r="A75" s="5">
        <v>8</v>
      </c>
      <c r="B75" s="15" t="s">
        <v>75</v>
      </c>
      <c r="C75" s="16">
        <v>675</v>
      </c>
      <c r="D75" s="17">
        <v>8</v>
      </c>
      <c r="E75" s="25">
        <v>775</v>
      </c>
      <c r="F75" s="24">
        <v>5</v>
      </c>
      <c r="G75" s="25">
        <v>765</v>
      </c>
      <c r="H75" s="25">
        <v>9</v>
      </c>
      <c r="I75" s="25">
        <f t="shared" si="7"/>
        <v>2215</v>
      </c>
      <c r="J75" s="26">
        <f>I75/18</f>
        <v>123.05555555555556</v>
      </c>
      <c r="K75" s="24">
        <f t="shared" si="8"/>
        <v>22</v>
      </c>
      <c r="L75" s="25">
        <v>13</v>
      </c>
      <c r="M75" s="25">
        <v>11</v>
      </c>
      <c r="N75" s="3"/>
      <c r="O75" s="34"/>
      <c r="P75" s="34"/>
      <c r="Q75" s="35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6" customFormat="1" ht="12.75">
      <c r="A76" s="5">
        <v>9</v>
      </c>
      <c r="B76" s="15" t="s">
        <v>76</v>
      </c>
      <c r="C76" s="16">
        <v>776</v>
      </c>
      <c r="D76" s="17">
        <v>1</v>
      </c>
      <c r="E76" s="25">
        <v>667</v>
      </c>
      <c r="F76" s="24">
        <v>14</v>
      </c>
      <c r="G76" s="25"/>
      <c r="H76" s="25"/>
      <c r="I76" s="25">
        <f t="shared" si="7"/>
        <v>1443</v>
      </c>
      <c r="J76" s="26">
        <f>I76/12</f>
        <v>120.25</v>
      </c>
      <c r="K76" s="24">
        <f t="shared" si="8"/>
        <v>15</v>
      </c>
      <c r="L76" s="25">
        <v>15</v>
      </c>
      <c r="M76" s="25">
        <v>11</v>
      </c>
      <c r="N76" s="3"/>
      <c r="O76" s="34"/>
      <c r="P76" s="34"/>
      <c r="Q76" s="35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6" customFormat="1" ht="12.75">
      <c r="A77" s="5">
        <v>10</v>
      </c>
      <c r="B77" s="15" t="s">
        <v>77</v>
      </c>
      <c r="C77" s="16">
        <v>584</v>
      </c>
      <c r="D77" s="17">
        <v>13</v>
      </c>
      <c r="E77" s="25">
        <v>763</v>
      </c>
      <c r="F77" s="25">
        <v>6</v>
      </c>
      <c r="G77" s="25">
        <v>741</v>
      </c>
      <c r="H77" s="25">
        <v>10</v>
      </c>
      <c r="I77" s="25">
        <f t="shared" si="7"/>
        <v>2088</v>
      </c>
      <c r="J77" s="26">
        <f>I77/18</f>
        <v>116</v>
      </c>
      <c r="K77" s="24">
        <f t="shared" si="8"/>
        <v>29</v>
      </c>
      <c r="L77" s="25">
        <v>16</v>
      </c>
      <c r="M77" s="25">
        <v>9</v>
      </c>
      <c r="N77" s="3"/>
      <c r="O77" s="34"/>
      <c r="P77" s="34"/>
      <c r="Q77" s="35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6" customFormat="1" ht="12.75">
      <c r="A78" s="5">
        <v>11</v>
      </c>
      <c r="B78" s="15" t="s">
        <v>78</v>
      </c>
      <c r="C78" s="16">
        <v>639</v>
      </c>
      <c r="D78" s="17">
        <v>10</v>
      </c>
      <c r="E78" s="25">
        <v>742</v>
      </c>
      <c r="F78" s="25">
        <v>10</v>
      </c>
      <c r="G78" s="25">
        <v>773</v>
      </c>
      <c r="H78" s="25">
        <v>6</v>
      </c>
      <c r="I78" s="25">
        <f t="shared" si="7"/>
        <v>2154</v>
      </c>
      <c r="J78" s="26">
        <f>I78/18</f>
        <v>119.66666666666667</v>
      </c>
      <c r="K78" s="24">
        <f t="shared" si="8"/>
        <v>26</v>
      </c>
      <c r="L78" s="25">
        <v>16</v>
      </c>
      <c r="M78" s="25">
        <v>9</v>
      </c>
      <c r="N78" s="3"/>
      <c r="O78" s="34"/>
      <c r="P78" s="34"/>
      <c r="Q78" s="35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6" customFormat="1" ht="12.75">
      <c r="A79" s="5">
        <v>12</v>
      </c>
      <c r="B79" s="15" t="s">
        <v>79</v>
      </c>
      <c r="C79" s="16">
        <v>685</v>
      </c>
      <c r="D79" s="17">
        <v>7</v>
      </c>
      <c r="E79" s="25">
        <v>696</v>
      </c>
      <c r="F79" s="24">
        <v>13</v>
      </c>
      <c r="G79" s="25"/>
      <c r="H79" s="25"/>
      <c r="I79" s="25">
        <f t="shared" si="7"/>
        <v>1381</v>
      </c>
      <c r="J79" s="26">
        <f>I79/12</f>
        <v>115.08333333333333</v>
      </c>
      <c r="K79" s="24">
        <f t="shared" si="8"/>
        <v>20</v>
      </c>
      <c r="L79" s="25">
        <v>20</v>
      </c>
      <c r="M79" s="25">
        <v>7</v>
      </c>
      <c r="N79" s="3"/>
      <c r="O79" s="34"/>
      <c r="P79" s="34"/>
      <c r="Q79" s="35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6" customFormat="1" ht="12.75">
      <c r="A80" s="5">
        <v>13</v>
      </c>
      <c r="B80" s="15" t="s">
        <v>80</v>
      </c>
      <c r="C80" s="16"/>
      <c r="D80" s="17"/>
      <c r="E80" s="25">
        <v>709</v>
      </c>
      <c r="F80" s="25">
        <v>12</v>
      </c>
      <c r="G80" s="25">
        <v>773</v>
      </c>
      <c r="H80" s="25">
        <v>8</v>
      </c>
      <c r="I80" s="25">
        <f t="shared" si="7"/>
        <v>1482</v>
      </c>
      <c r="J80" s="26">
        <f>I80/12</f>
        <v>123.5</v>
      </c>
      <c r="K80" s="24">
        <f t="shared" si="8"/>
        <v>20</v>
      </c>
      <c r="L80" s="25">
        <v>20</v>
      </c>
      <c r="M80" s="25">
        <v>6</v>
      </c>
      <c r="N80" s="3"/>
      <c r="O80" s="34"/>
      <c r="P80" s="34"/>
      <c r="Q80" s="35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6" customFormat="1" ht="12.75">
      <c r="A81" s="5">
        <v>14</v>
      </c>
      <c r="B81" s="15" t="s">
        <v>81</v>
      </c>
      <c r="C81" s="16">
        <v>587</v>
      </c>
      <c r="D81" s="17">
        <v>12</v>
      </c>
      <c r="E81" s="25">
        <v>126</v>
      </c>
      <c r="F81" s="25">
        <v>9</v>
      </c>
      <c r="G81" s="25">
        <v>657</v>
      </c>
      <c r="H81" s="25">
        <v>12</v>
      </c>
      <c r="I81" s="25">
        <f t="shared" si="7"/>
        <v>1370</v>
      </c>
      <c r="J81" s="26">
        <f>I81/18</f>
        <v>76.11111111111111</v>
      </c>
      <c r="K81" s="24">
        <f t="shared" si="8"/>
        <v>33</v>
      </c>
      <c r="L81" s="25">
        <v>21</v>
      </c>
      <c r="M81" s="25">
        <v>5</v>
      </c>
      <c r="N81" s="3"/>
      <c r="O81" s="34"/>
      <c r="P81" s="34"/>
      <c r="Q81" s="35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6" customFormat="1" ht="12.75">
      <c r="A82" s="5">
        <v>15</v>
      </c>
      <c r="B82" s="15" t="s">
        <v>82</v>
      </c>
      <c r="C82" s="16">
        <v>532</v>
      </c>
      <c r="D82" s="17">
        <v>15</v>
      </c>
      <c r="E82" s="25">
        <v>613</v>
      </c>
      <c r="F82" s="25">
        <v>17</v>
      </c>
      <c r="G82" s="25">
        <v>706</v>
      </c>
      <c r="H82" s="25">
        <v>11</v>
      </c>
      <c r="I82" s="25">
        <f t="shared" si="7"/>
        <v>1851</v>
      </c>
      <c r="J82" s="26">
        <f>I82/18</f>
        <v>102.83333333333333</v>
      </c>
      <c r="K82" s="24">
        <f t="shared" si="8"/>
        <v>43</v>
      </c>
      <c r="L82" s="25">
        <v>26</v>
      </c>
      <c r="M82" s="25">
        <v>4</v>
      </c>
      <c r="N82" s="3"/>
      <c r="O82" s="1"/>
      <c r="P82" s="1"/>
      <c r="Q82" s="36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6" customFormat="1" ht="12.75">
      <c r="A83" s="5">
        <v>16</v>
      </c>
      <c r="B83" s="15" t="s">
        <v>83</v>
      </c>
      <c r="C83" s="16">
        <v>621</v>
      </c>
      <c r="D83" s="17">
        <v>11</v>
      </c>
      <c r="E83" s="25">
        <v>553</v>
      </c>
      <c r="F83" s="25">
        <v>19</v>
      </c>
      <c r="G83" s="25">
        <v>558</v>
      </c>
      <c r="H83" s="25">
        <v>15</v>
      </c>
      <c r="I83" s="25">
        <f t="shared" si="7"/>
        <v>1732</v>
      </c>
      <c r="J83" s="26">
        <f>I83/18</f>
        <v>96.22222222222223</v>
      </c>
      <c r="K83" s="24">
        <f t="shared" si="8"/>
        <v>45</v>
      </c>
      <c r="L83" s="25">
        <v>26</v>
      </c>
      <c r="M83" s="25">
        <v>4</v>
      </c>
      <c r="N83" s="3"/>
      <c r="O83" s="34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6" customFormat="1" ht="12.75">
      <c r="A84" s="5">
        <v>17</v>
      </c>
      <c r="B84" s="15" t="s">
        <v>84</v>
      </c>
      <c r="C84" s="16">
        <v>569</v>
      </c>
      <c r="D84" s="17">
        <v>14</v>
      </c>
      <c r="E84" s="25">
        <v>608</v>
      </c>
      <c r="F84" s="25">
        <v>18</v>
      </c>
      <c r="G84" s="25">
        <v>656</v>
      </c>
      <c r="H84" s="25">
        <v>13</v>
      </c>
      <c r="I84" s="25">
        <f t="shared" si="7"/>
        <v>1833</v>
      </c>
      <c r="J84" s="26">
        <f>I84/18</f>
        <v>101.83333333333333</v>
      </c>
      <c r="K84" s="24">
        <f t="shared" si="8"/>
        <v>45</v>
      </c>
      <c r="L84" s="25">
        <v>27</v>
      </c>
      <c r="M84" s="25">
        <v>2</v>
      </c>
      <c r="N84" s="3"/>
      <c r="O84" s="34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6" customFormat="1" ht="12.75">
      <c r="A85" s="5">
        <v>18</v>
      </c>
      <c r="B85" s="15" t="s">
        <v>85</v>
      </c>
      <c r="C85" s="16"/>
      <c r="D85" s="17"/>
      <c r="E85" s="25">
        <v>532</v>
      </c>
      <c r="F85" s="25">
        <v>20</v>
      </c>
      <c r="G85" s="25">
        <v>567</v>
      </c>
      <c r="H85" s="25">
        <v>14</v>
      </c>
      <c r="I85" s="25">
        <f t="shared" si="7"/>
        <v>1099</v>
      </c>
      <c r="J85" s="26">
        <f>I85/12</f>
        <v>91.58333333333333</v>
      </c>
      <c r="K85" s="24">
        <f t="shared" si="8"/>
        <v>34</v>
      </c>
      <c r="L85" s="25">
        <v>34</v>
      </c>
      <c r="M85" s="25">
        <v>1</v>
      </c>
      <c r="N85" s="3"/>
      <c r="O85" s="34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6" customFormat="1" ht="12.75">
      <c r="A86" s="1"/>
      <c r="B86" s="2"/>
      <c r="C86" s="3"/>
      <c r="D86" s="3"/>
      <c r="E86" s="3"/>
      <c r="F86" s="3"/>
      <c r="G86" s="3"/>
      <c r="H86" s="3"/>
      <c r="I86" s="3"/>
      <c r="J86" s="4"/>
      <c r="K86" s="3"/>
      <c r="L86" s="3"/>
      <c r="M86" s="3"/>
      <c r="N86" s="3"/>
      <c r="O86" s="34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</sheetData>
  <sheetProtection/>
  <mergeCells count="5">
    <mergeCell ref="A5:M6"/>
    <mergeCell ref="A20:M21"/>
    <mergeCell ref="A40:M41"/>
    <mergeCell ref="B2:L3"/>
    <mergeCell ref="A66:M67"/>
  </mergeCells>
  <conditionalFormatting sqref="E70:F71 E73:F73 E16:F18 O72:Q81">
    <cfRule type="cellIs" priority="1" dxfId="0" operator="greaterThanOrEqual" stopIfTrue="1">
      <formula>200</formula>
    </cfRule>
  </conditionalFormatting>
  <printOptions horizontalCentered="1"/>
  <pageMargins left="0" right="0" top="0" bottom="0.1968503937007874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cp:category/>
  <cp:version/>
  <cp:contentType/>
  <cp:contentStatus/>
</cp:coreProperties>
</file>